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81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F44" i="3"/>
  <c r="F56" i="3" s="1"/>
  <c r="C44" i="3"/>
  <c r="C59" i="3" s="1"/>
  <c r="E76" i="3"/>
  <c r="F76" i="3"/>
  <c r="E78" i="3" l="1"/>
  <c r="F78" i="3"/>
</calcChain>
</file>

<file path=xl/sharedStrings.xml><?xml version="1.0" encoding="utf-8"?>
<sst xmlns="http://schemas.openxmlformats.org/spreadsheetml/2006/main" count="126" uniqueCount="123">
  <si>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</si>
  <si>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</si>
  <si>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</si>
  <si>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</si>
  <si>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</si>
  <si>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</si>
  <si>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</si>
  <si>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</si>
  <si>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</si>
  <si>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</si>
  <si>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</si>
  <si>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</si>
  <si>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</si>
  <si>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</si>
  <si>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</si>
  <si>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</si>
  <si>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</si>
  <si>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</si>
  <si>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</si>
  <si>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</si>
  <si>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</si>
  <si>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</si>
  <si>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</si>
  <si>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</si>
  <si>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</si>
  <si>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</si>
  <si>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</si>
  <si>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</si>
  <si>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</si>
  <si>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</si>
  <si>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</si>
  <si>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</si>
  <si>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</si>
  <si>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</si>
  <si>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</si>
  <si>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</si>
  <si>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</si>
  <si>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</si>
  <si>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</si>
  <si>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</si>
  <si>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</si>
  <si>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</si>
  <si>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</si>
  <si>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</si>
  <si>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</si>
  <si>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</si>
  <si>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</si>
  <si>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</si>
  <si>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</si>
  <si>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</si>
  <si>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</si>
  <si>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</si>
  <si>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</si>
  <si>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</si>
  <si>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</si>
  <si>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</si>
  <si>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</si>
  <si>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</si>
  <si>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</si>
  <si>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</si>
  <si>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</si>
  <si>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</si>
  <si>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</si>
  <si>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</si>
  <si>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</si>
  <si>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</si>
  <si>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</si>
  <si>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</si>
  <si>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</si>
  <si>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</si>
  <si>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</si>
  <si>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</si>
  <si>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</si>
  <si>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</si>
  <si>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</si>
  <si>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</si>
  <si>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</si>
  <si>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</si>
  <si>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</si>
  <si>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</si>
  <si>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</si>
  <si>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</si>
  <si>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</si>
  <si>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</si>
  <si>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</si>
  <si>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</si>
  <si>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</si>
  <si>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</si>
  <si>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</si>
  <si>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</si>
  <si>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</si>
  <si>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</si>
  <si>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</si>
  <si>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</si>
  <si>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</si>
  <si>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</si>
  <si>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</si>
  <si>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</si>
  <si>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</si>
  <si>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</si>
  <si>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</si>
  <si>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</si>
  <si>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</si>
  <si>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</si>
  <si>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</si>
  <si>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</si>
  <si>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</si>
  <si>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</si>
  <si>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</si>
  <si>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</si>
  <si>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</si>
  <si>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</si>
  <si>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</si>
  <si>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</si>
  <si>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</si>
  <si>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</si>
  <si>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</si>
  <si>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</si>
  <si>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</si>
  <si>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2017 (d)</t>
  </si>
  <si>
    <t>31 de diciembre de 2016-1 (e)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</si>
  <si>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</si>
  <si>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de Situación Financiera Detallado - LDF
Al 30 de Junio de 2017-1 y al 31 de diciembre del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</si>
</sst>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8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7" fillId="0" borderId="0" xfId="2" applyFont="1" applyAlignment="1" applyProtection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160" zoomScaleNormal="160" workbookViewId="0">
      <selection activeCell="E67" sqref="E67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5" t="s">
        <v>122</v>
      </c>
      <c r="B1" s="26"/>
      <c r="C1" s="26"/>
      <c r="D1" s="26"/>
      <c r="E1" s="26"/>
      <c r="F1" s="27"/>
    </row>
    <row r="2" spans="1:6" ht="33.75" x14ac:dyDescent="0.2">
      <c r="A2" s="1" t="s">
        <v>118</v>
      </c>
      <c r="B2" s="2" t="s">
        <v>119</v>
      </c>
      <c r="C2" s="2" t="s">
        <v>120</v>
      </c>
      <c r="D2" s="1" t="s">
        <v>118</v>
      </c>
      <c r="E2" s="2" t="s">
        <v>119</v>
      </c>
      <c r="F2" s="2" t="s">
        <v>120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21864577.619999997</v>
      </c>
      <c r="C6" s="7">
        <f>SUM(C7:C13)</f>
        <v>14456253.460000001</v>
      </c>
      <c r="D6" s="5" t="s">
        <v>5</v>
      </c>
      <c r="E6" s="7">
        <f>SUM(E7:E15)</f>
        <v>4114817.46</v>
      </c>
      <c r="F6" s="7">
        <f>SUM(F7:F15)</f>
        <v>5778831.8100000005</v>
      </c>
    </row>
    <row r="7" spans="1:6" x14ac:dyDescent="0.2">
      <c r="A7" s="10" t="s">
        <v>6</v>
      </c>
      <c r="B7" s="9">
        <v>77200</v>
      </c>
      <c r="C7" s="9">
        <v>88150.8</v>
      </c>
      <c r="D7" s="11" t="s">
        <v>7</v>
      </c>
      <c r="E7" s="9">
        <v>47572.81</v>
      </c>
      <c r="F7" s="9">
        <v>26103.63</v>
      </c>
    </row>
    <row r="8" spans="1:6" x14ac:dyDescent="0.2">
      <c r="A8" s="10" t="s">
        <v>8</v>
      </c>
      <c r="B8" s="9">
        <v>21317359.829999998</v>
      </c>
      <c r="C8" s="9">
        <v>14332352.35</v>
      </c>
      <c r="D8" s="11" t="s">
        <v>9</v>
      </c>
      <c r="E8" s="9">
        <v>17968.400000000001</v>
      </c>
      <c r="F8" s="9">
        <v>1328638.3600000001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9">
        <v>0</v>
      </c>
      <c r="F9" s="9">
        <v>0</v>
      </c>
    </row>
    <row r="10" spans="1:6" x14ac:dyDescent="0.2">
      <c r="A10" s="10" t="s">
        <v>12</v>
      </c>
      <c r="B10" s="9">
        <v>470017.79</v>
      </c>
      <c r="C10" s="9">
        <v>35750.31</v>
      </c>
      <c r="D10" s="11" t="s">
        <v>13</v>
      </c>
      <c r="E10" s="9">
        <v>0</v>
      </c>
      <c r="F10" s="9">
        <v>0</v>
      </c>
    </row>
    <row r="11" spans="1:6" x14ac:dyDescent="0.2">
      <c r="A11" s="10" t="s">
        <v>14</v>
      </c>
      <c r="B11" s="9">
        <v>0</v>
      </c>
      <c r="C11" s="9">
        <v>0</v>
      </c>
      <c r="D11" s="11" t="s">
        <v>15</v>
      </c>
      <c r="E11" s="9">
        <v>243600</v>
      </c>
      <c r="F11" s="9">
        <v>0</v>
      </c>
    </row>
    <row r="12" spans="1:6" ht="22.5" x14ac:dyDescent="0.2">
      <c r="A12" s="10" t="s">
        <v>16</v>
      </c>
      <c r="B12" s="9">
        <v>0</v>
      </c>
      <c r="C12" s="9">
        <v>0</v>
      </c>
      <c r="D12" s="11" t="s">
        <v>17</v>
      </c>
      <c r="E12" s="9">
        <v>249623.48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9">
        <v>3379630.27</v>
      </c>
      <c r="F13" s="9">
        <v>3089536.49</v>
      </c>
    </row>
    <row r="14" spans="1:6" x14ac:dyDescent="0.2">
      <c r="A14" s="3" t="s">
        <v>20</v>
      </c>
      <c r="B14" s="7">
        <f>SUM(B15:B21)</f>
        <v>11026763.810000001</v>
      </c>
      <c r="C14" s="7">
        <f>SUM(C15:C21)</f>
        <v>46868.509999999995</v>
      </c>
      <c r="D14" s="11" t="s">
        <v>21</v>
      </c>
      <c r="E14" s="9">
        <v>0</v>
      </c>
      <c r="F14" s="9">
        <v>0</v>
      </c>
    </row>
    <row r="15" spans="1:6" x14ac:dyDescent="0.2">
      <c r="A15" s="10" t="s">
        <v>22</v>
      </c>
      <c r="B15" s="9">
        <v>0</v>
      </c>
      <c r="C15" s="9">
        <v>0</v>
      </c>
      <c r="D15" s="11" t="s">
        <v>23</v>
      </c>
      <c r="E15" s="9">
        <v>176422.5</v>
      </c>
      <c r="F15" s="9">
        <v>1334553.33</v>
      </c>
    </row>
    <row r="16" spans="1:6" x14ac:dyDescent="0.2">
      <c r="A16" s="10" t="s">
        <v>24</v>
      </c>
      <c r="B16" s="9">
        <v>4420.09</v>
      </c>
      <c r="C16" s="9">
        <v>17340.849999999999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9">
        <v>12103.39</v>
      </c>
      <c r="C17" s="9">
        <v>29527.66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>
        <v>11010240.33</v>
      </c>
      <c r="C18" s="9">
        <v>0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>
        <v>0</v>
      </c>
      <c r="C20" s="9">
        <v>0</v>
      </c>
      <c r="D20" s="5" t="s">
        <v>33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34</v>
      </c>
      <c r="B21" s="9">
        <v>0</v>
      </c>
      <c r="C21" s="9">
        <v>0</v>
      </c>
      <c r="D21" s="11" t="s">
        <v>35</v>
      </c>
      <c r="E21" s="9">
        <v>0</v>
      </c>
      <c r="F21" s="9">
        <v>0</v>
      </c>
    </row>
    <row r="22" spans="1:6" x14ac:dyDescent="0.2">
      <c r="A22" s="3" t="s">
        <v>36</v>
      </c>
      <c r="B22" s="7">
        <f>SUM(B23:B27)</f>
        <v>64148</v>
      </c>
      <c r="C22" s="7">
        <f>SUM(C23:C27)</f>
        <v>0</v>
      </c>
      <c r="D22" s="11" t="s">
        <v>37</v>
      </c>
      <c r="E22" s="9">
        <v>0</v>
      </c>
      <c r="F22" s="9">
        <v>0</v>
      </c>
    </row>
    <row r="23" spans="1:6" ht="22.5" x14ac:dyDescent="0.2">
      <c r="A23" s="10" t="s">
        <v>38</v>
      </c>
      <c r="B23" s="9">
        <v>0</v>
      </c>
      <c r="C23" s="9">
        <v>0</v>
      </c>
      <c r="D23" s="5" t="s">
        <v>39</v>
      </c>
      <c r="E23" s="9">
        <v>0</v>
      </c>
      <c r="F23" s="9">
        <v>0</v>
      </c>
    </row>
    <row r="24" spans="1:6" ht="22.5" x14ac:dyDescent="0.2">
      <c r="A24" s="10" t="s">
        <v>40</v>
      </c>
      <c r="B24" s="9">
        <v>0</v>
      </c>
      <c r="C24" s="9">
        <v>0</v>
      </c>
      <c r="D24" s="5" t="s">
        <v>41</v>
      </c>
      <c r="E24" s="7">
        <f>SUM(E25:E27)</f>
        <v>0</v>
      </c>
      <c r="F24" s="7">
        <f>SUM(F25:F27)</f>
        <v>0</v>
      </c>
    </row>
    <row r="25" spans="1:6" ht="22.5" x14ac:dyDescent="0.2">
      <c r="A25" s="10" t="s">
        <v>42</v>
      </c>
      <c r="B25" s="9">
        <v>0</v>
      </c>
      <c r="C25" s="9">
        <v>0</v>
      </c>
      <c r="D25" s="11" t="s">
        <v>43</v>
      </c>
      <c r="E25" s="9">
        <v>0</v>
      </c>
      <c r="F25" s="9">
        <v>0</v>
      </c>
    </row>
    <row r="26" spans="1:6" x14ac:dyDescent="0.2">
      <c r="A26" s="10" t="s">
        <v>44</v>
      </c>
      <c r="B26" s="9">
        <v>64148</v>
      </c>
      <c r="C26" s="9">
        <v>0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>
        <v>0</v>
      </c>
      <c r="C27" s="9">
        <v>0</v>
      </c>
      <c r="D27" s="11" t="s">
        <v>47</v>
      </c>
      <c r="E27" s="9">
        <v>0</v>
      </c>
      <c r="F27" s="9">
        <v>0</v>
      </c>
    </row>
    <row r="28" spans="1:6" ht="22.5" x14ac:dyDescent="0.2">
      <c r="A28" s="3" t="s">
        <v>48</v>
      </c>
      <c r="B28" s="7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>
        <v>0</v>
      </c>
      <c r="F29" s="9">
        <v>0</v>
      </c>
    </row>
    <row r="30" spans="1:6" x14ac:dyDescent="0.2">
      <c r="A30" s="10" t="s">
        <v>52</v>
      </c>
      <c r="B30" s="9">
        <v>0</v>
      </c>
      <c r="C30" s="9">
        <v>0</v>
      </c>
      <c r="D30" s="11" t="s">
        <v>53</v>
      </c>
      <c r="E30" s="9">
        <v>0</v>
      </c>
      <c r="F30" s="9">
        <v>0</v>
      </c>
    </row>
    <row r="31" spans="1:6" x14ac:dyDescent="0.2">
      <c r="A31" s="10" t="s">
        <v>54</v>
      </c>
      <c r="B31" s="9">
        <v>0</v>
      </c>
      <c r="C31" s="9">
        <v>0</v>
      </c>
      <c r="D31" s="11" t="s">
        <v>55</v>
      </c>
      <c r="E31" s="9">
        <v>0</v>
      </c>
      <c r="F31" s="9">
        <v>0</v>
      </c>
    </row>
    <row r="32" spans="1:6" x14ac:dyDescent="0.2">
      <c r="A32" s="10" t="s">
        <v>56</v>
      </c>
      <c r="B32" s="9">
        <v>0</v>
      </c>
      <c r="C32" s="9">
        <v>0</v>
      </c>
      <c r="D32" s="11" t="s">
        <v>57</v>
      </c>
      <c r="E32" s="9">
        <v>0</v>
      </c>
      <c r="F32" s="9">
        <v>0</v>
      </c>
    </row>
    <row r="33" spans="1:6" x14ac:dyDescent="0.2">
      <c r="A33" s="10" t="s">
        <v>58</v>
      </c>
      <c r="B33" s="9">
        <v>0</v>
      </c>
      <c r="C33" s="9">
        <v>0</v>
      </c>
      <c r="D33" s="11" t="s">
        <v>59</v>
      </c>
      <c r="E33" s="9">
        <v>0</v>
      </c>
      <c r="F33" s="9">
        <v>0</v>
      </c>
    </row>
    <row r="34" spans="1:6" x14ac:dyDescent="0.2">
      <c r="A34" s="3" t="s">
        <v>60</v>
      </c>
      <c r="B34" s="9">
        <v>0</v>
      </c>
      <c r="C34" s="9">
        <v>0</v>
      </c>
      <c r="D34" s="11" t="s">
        <v>61</v>
      </c>
      <c r="E34" s="9">
        <v>0</v>
      </c>
      <c r="F34" s="9">
        <v>0</v>
      </c>
    </row>
    <row r="35" spans="1:6" x14ac:dyDescent="0.2">
      <c r="A35" s="3" t="s">
        <v>62</v>
      </c>
      <c r="B35" s="9">
        <v>0</v>
      </c>
      <c r="C35" s="9">
        <v>0</v>
      </c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>
        <v>0</v>
      </c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v>0</v>
      </c>
      <c r="C38" s="9">
        <v>0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>
        <v>0</v>
      </c>
      <c r="C39" s="9">
        <v>0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ht="22.5" x14ac:dyDescent="0.2">
      <c r="A41" s="10" t="s">
        <v>74</v>
      </c>
      <c r="B41" s="9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>
        <v>0</v>
      </c>
      <c r="C43" s="9">
        <v>0</v>
      </c>
      <c r="D43" s="5"/>
      <c r="E43" s="9"/>
      <c r="F43" s="9"/>
    </row>
    <row r="44" spans="1:6" x14ac:dyDescent="0.2">
      <c r="A44" s="6" t="s">
        <v>78</v>
      </c>
      <c r="B44" s="7">
        <f>B6+B14+B22+B28+B34+B35+B38</f>
        <v>32955489.43</v>
      </c>
      <c r="C44" s="7">
        <f>C6+C14+C22+C28+C34+C35+C38</f>
        <v>14503121.970000001</v>
      </c>
      <c r="D44" s="8" t="s">
        <v>79</v>
      </c>
      <c r="E44" s="7">
        <f>E6+E16+E20+E23+E24+E28+E35+E39</f>
        <v>4114817.46</v>
      </c>
      <c r="F44" s="7">
        <f>F6+F16+F20+F23+F24+F28+F35+F39</f>
        <v>5778831.8100000005</v>
      </c>
    </row>
    <row r="45" spans="1:6" x14ac:dyDescent="0.2">
      <c r="A45" s="22"/>
      <c r="B45" s="16"/>
      <c r="C45" s="16"/>
      <c r="D45" s="23"/>
      <c r="E45" s="16"/>
      <c r="F45" s="16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>
        <v>0</v>
      </c>
      <c r="D47" s="5" t="s">
        <v>83</v>
      </c>
      <c r="E47" s="9">
        <v>0</v>
      </c>
      <c r="F47" s="9">
        <v>0</v>
      </c>
    </row>
    <row r="48" spans="1:6" x14ac:dyDescent="0.2">
      <c r="A48" s="13" t="s">
        <v>84</v>
      </c>
      <c r="B48" s="9">
        <v>50000</v>
      </c>
      <c r="C48" s="9">
        <v>50000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v>71648672.719999999</v>
      </c>
      <c r="C49" s="9">
        <v>71648672.719999999</v>
      </c>
      <c r="D49" s="5" t="s">
        <v>87</v>
      </c>
      <c r="E49" s="9">
        <v>0</v>
      </c>
      <c r="F49" s="9">
        <v>0</v>
      </c>
    </row>
    <row r="50" spans="1:6" x14ac:dyDescent="0.2">
      <c r="A50" s="13" t="s">
        <v>88</v>
      </c>
      <c r="B50" s="9">
        <v>31618244.359999999</v>
      </c>
      <c r="C50" s="9">
        <v>30538370.669999998</v>
      </c>
      <c r="D50" s="5" t="s">
        <v>89</v>
      </c>
      <c r="E50" s="9">
        <v>0</v>
      </c>
      <c r="F50" s="9">
        <v>0</v>
      </c>
    </row>
    <row r="51" spans="1:6" ht="12.75" customHeight="1" x14ac:dyDescent="0.2">
      <c r="A51" s="13" t="s">
        <v>90</v>
      </c>
      <c r="B51" s="9">
        <v>19087.8</v>
      </c>
      <c r="C51" s="9">
        <v>19087.8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v>0</v>
      </c>
      <c r="C52" s="9">
        <v>0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>
        <v>0</v>
      </c>
      <c r="D54" s="8" t="s">
        <v>96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97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4114817.46</v>
      </c>
      <c r="F56" s="7">
        <f>F44+F54</f>
        <v>5778831.8100000005</v>
      </c>
    </row>
    <row r="57" spans="1:6" x14ac:dyDescent="0.2">
      <c r="A57" s="12" t="s">
        <v>99</v>
      </c>
      <c r="B57" s="7">
        <f>SUM(B47:B55)</f>
        <v>103336004.88</v>
      </c>
      <c r="C57" s="7">
        <f>SUM(C47:C55)</f>
        <v>102256131.19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136291494.31</v>
      </c>
      <c r="C59" s="7">
        <f>C44+C57</f>
        <v>116759253.16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79700086</v>
      </c>
      <c r="F60" s="7">
        <f>SUM(F61:F63)</f>
        <v>79700086</v>
      </c>
    </row>
    <row r="61" spans="1:6" x14ac:dyDescent="0.2">
      <c r="A61" s="13"/>
      <c r="B61" s="9"/>
      <c r="C61" s="9"/>
      <c r="D61" s="5" t="s">
        <v>103</v>
      </c>
      <c r="E61" s="9">
        <v>79700086</v>
      </c>
      <c r="F61" s="9">
        <v>79700086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52476590.849999994</v>
      </c>
      <c r="F65" s="7">
        <f>SUM(F66:F70)</f>
        <v>31280335.349999998</v>
      </c>
    </row>
    <row r="66" spans="1:6" x14ac:dyDescent="0.2">
      <c r="A66" s="13"/>
      <c r="B66" s="9"/>
      <c r="C66" s="9"/>
      <c r="D66" s="5" t="s">
        <v>107</v>
      </c>
      <c r="E66" s="9">
        <v>21196255.5</v>
      </c>
      <c r="F66" s="9">
        <v>6851847.2199999997</v>
      </c>
    </row>
    <row r="67" spans="1:6" x14ac:dyDescent="0.2">
      <c r="A67" s="13"/>
      <c r="B67" s="9"/>
      <c r="C67" s="9"/>
      <c r="D67" s="5" t="s">
        <v>108</v>
      </c>
      <c r="E67" s="9">
        <v>31280335.349999998</v>
      </c>
      <c r="F67" s="9">
        <v>24428488.129999999</v>
      </c>
    </row>
    <row r="68" spans="1:6" x14ac:dyDescent="0.2">
      <c r="A68" s="13"/>
      <c r="B68" s="9"/>
      <c r="C68" s="9"/>
      <c r="D68" s="5" t="s">
        <v>109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110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111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114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132176676.84999999</v>
      </c>
      <c r="F76" s="7">
        <f>F60+F65+F72</f>
        <v>110980421.34999999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136291494.31</v>
      </c>
      <c r="F78" s="7">
        <f>F56+F76</f>
        <v>116759253.16</v>
      </c>
    </row>
    <row r="79" spans="1:6" x14ac:dyDescent="0.2">
      <c r="A79" s="15"/>
      <c r="B79" s="16"/>
      <c r="C79" s="16"/>
      <c r="D79" s="17"/>
      <c r="E79" s="16"/>
      <c r="F79" s="16"/>
    </row>
    <row r="81" spans="1:1" x14ac:dyDescent="0.2">
      <c r="A81" s="24" t="s">
        <v>121</v>
      </c>
    </row>
  </sheetData>
  <mergeCells count="1">
    <mergeCell ref="A1:F1"/>
  </mergeCells>
  <pageMargins left="0.35433070866141736" right="0.15748031496062992" top="0.56999999999999995" bottom="1.19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2017-04-25T18:41:11Z</cp:lastPrinted>
  <dcterms:created xsi:type="dcterms:W3CDTF">2017-01-11T17:17:46Z</dcterms:created>
  <dcterms:modified xsi:type="dcterms:W3CDTF">2017-07-10T13:56:38Z</dcterms:modified>
</cp:coreProperties>
</file>